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Гостандарт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<sst xmlns="http://schemas.openxmlformats.org/spreadsheetml/2006/main" count="38" uniqueCount="38">
  <si>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Всего</t>
  </si>
  <si>
    <t>код бюджетополучателей</t>
  </si>
  <si>
    <t>№ п/п</t>
  </si>
  <si>
    <t>ВСЕГО</t>
  </si>
  <si>
    <t>Наименование школ</t>
  </si>
  <si>
    <t>Асахская СОШ</t>
  </si>
  <si>
    <t xml:space="preserve">         Распределение</t>
  </si>
  <si>
    <t>Генухская СОШ</t>
  </si>
  <si>
    <t>Кидеринская СОШ</t>
  </si>
  <si>
    <t>Междуреченская СОШ</t>
  </si>
  <si>
    <t>Мококская СОШ</t>
  </si>
  <si>
    <t>Ретлобская СОШ</t>
  </si>
  <si>
    <t>Махалатлинская СОШ</t>
  </si>
  <si>
    <t>Сагадинская СОШ</t>
  </si>
  <si>
    <t>Хебатлинская СОШ</t>
  </si>
  <si>
    <t>Хупринская СОШ</t>
  </si>
  <si>
    <t>Хутрахская СОШ</t>
  </si>
  <si>
    <t>Хибятлинская СОШ</t>
  </si>
  <si>
    <t>Цебаринская СОШ</t>
  </si>
  <si>
    <t>Шауринская СОШ</t>
  </si>
  <si>
    <t>Шапихская СОШ</t>
  </si>
  <si>
    <t>Шаитлинская СОШ</t>
  </si>
  <si>
    <t>Гутатлинская СОШ</t>
  </si>
  <si>
    <t>Зехидинская ООШ</t>
  </si>
  <si>
    <t>Приложение 11</t>
  </si>
  <si>
    <t>МР "Цунтинский район"</t>
  </si>
  <si>
    <t>к постановлению бюджета</t>
  </si>
  <si>
    <t>Ц/бухгалтерия</t>
  </si>
  <si>
    <t>Заработная плата за счет дотаций с начисл. За год.</t>
  </si>
  <si>
    <t>За классное руковод. пед. работ. ОУ</t>
  </si>
  <si>
    <t>Учеб. Отпуска, курсы повыш., разница з/п</t>
  </si>
  <si>
    <t>средства по Госстандарту образования на 2023 год</t>
  </si>
  <si>
    <t>от _____ декабрь 2022 года  №_____</t>
  </si>
  <si>
    <r>
      <t xml:space="preserve">Заработная плата за 2023 год.                  </t>
    </r>
    <r>
      <rPr>
        <b/>
        <u val="single"/>
        <sz val="12"/>
        <rFont val="Arial Cyr"/>
        <family val="0"/>
      </rPr>
      <t>эк. кл. 211</t>
    </r>
  </si>
  <si>
    <r>
      <t xml:space="preserve">Начисление на оплату труда    </t>
    </r>
    <r>
      <rPr>
        <b/>
        <u val="single"/>
        <sz val="12"/>
        <rFont val="Arial Cyr"/>
        <family val="0"/>
      </rPr>
      <t>эк.кл. 213</t>
    </r>
    <r>
      <rPr>
        <sz val="12"/>
        <rFont val="Arial Cyr"/>
        <family val="0"/>
      </rPr>
      <t xml:space="preserve"> </t>
    </r>
  </si>
  <si>
    <r>
      <t>Заработная плата за месяц</t>
    </r>
    <r>
      <rPr>
        <b/>
        <sz val="10"/>
        <rFont val="Arial Cyr"/>
        <family val="0"/>
      </rPr>
      <t xml:space="preserve"> без начисление на оплату труда</t>
    </r>
  </si>
  <si>
    <t>Мекалинская СОШ</t>
  </si>
  <si>
    <t>Китуринская СОШ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</si>
</sst>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 horizontal="center" vertical="top" wrapText="1"/>
    </xf>
    <xf numFmtId="177" fontId="9" fillId="0" borderId="10" xfId="0" applyNumberFormat="1" applyFont="1" applyBorder="1" applyAlignment="1">
      <alignment horizontal="center" vertical="top" wrapText="1"/>
    </xf>
    <xf numFmtId="177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4.75390625" style="0" customWidth="1"/>
    <col min="2" max="2" width="8.125" style="0" customWidth="1"/>
    <col min="6" max="6" width="14.00390625" style="0" customWidth="1"/>
    <col min="7" max="7" width="15.125" style="0" customWidth="1"/>
    <col min="8" max="9" width="12.375" style="0" customWidth="1"/>
    <col min="10" max="10" width="11.875" style="0" customWidth="1"/>
    <col min="11" max="11" width="14.375" style="0" customWidth="1"/>
  </cols>
  <sheetData>
    <row r="1" spans="9:11" ht="12.75" customHeight="1">
      <c r="I1" s="21" t="s">
        <v>24</v>
      </c>
      <c r="J1" s="21"/>
      <c r="K1" s="21"/>
    </row>
    <row r="2" spans="9:11" ht="12.75">
      <c r="I2" s="21" t="s">
        <v>26</v>
      </c>
      <c r="J2" s="21"/>
      <c r="K2" s="21"/>
    </row>
    <row r="3" spans="9:11" ht="12.75">
      <c r="I3" s="21" t="s">
        <v>25</v>
      </c>
      <c r="J3" s="21"/>
      <c r="K3" s="21"/>
    </row>
    <row r="4" spans="9:11" ht="12.75" customHeight="1">
      <c r="I4" s="21" t="s">
        <v>32</v>
      </c>
      <c r="J4" s="21"/>
      <c r="K4" s="21"/>
    </row>
    <row r="5" spans="1:11" ht="15.75">
      <c r="A5" s="1"/>
      <c r="B5" s="1"/>
      <c r="C5" s="1"/>
      <c r="D5" s="1"/>
      <c r="E5" s="22" t="s">
        <v>6</v>
      </c>
      <c r="F5" s="22"/>
      <c r="G5" s="22"/>
      <c r="H5" s="1"/>
      <c r="I5" s="1"/>
      <c r="J5" s="1"/>
      <c r="K5" s="1"/>
    </row>
    <row r="6" spans="1:11" ht="15.75">
      <c r="A6" s="22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ht="6.75" customHeight="1"/>
    <row r="8" spans="1:11" ht="84" customHeight="1">
      <c r="A8" s="2" t="s">
        <v>2</v>
      </c>
      <c r="B8" s="3" t="s">
        <v>1</v>
      </c>
      <c r="C8" s="23" t="s">
        <v>4</v>
      </c>
      <c r="D8" s="23"/>
      <c r="E8" s="23"/>
      <c r="F8" s="17" t="s">
        <v>35</v>
      </c>
      <c r="G8" s="18" t="s">
        <v>33</v>
      </c>
      <c r="H8" s="18" t="s">
        <v>34</v>
      </c>
      <c r="I8" s="4" t="s">
        <v>29</v>
      </c>
      <c r="J8" s="2" t="s">
        <v>28</v>
      </c>
      <c r="K8" s="4" t="s">
        <v>3</v>
      </c>
    </row>
    <row r="9" spans="1:11" ht="15.75">
      <c r="A9" s="5">
        <v>1</v>
      </c>
      <c r="B9" s="5"/>
      <c r="C9" s="20" t="s">
        <v>5</v>
      </c>
      <c r="D9" s="20"/>
      <c r="E9" s="20"/>
      <c r="F9" s="8">
        <v>1220</v>
      </c>
      <c r="G9" s="8">
        <v>13921</v>
      </c>
      <c r="H9" s="8">
        <f>G9*30.2%</f>
        <v>4204.142</v>
      </c>
      <c r="I9" s="15"/>
      <c r="J9" s="6">
        <v>942</v>
      </c>
      <c r="K9" s="9">
        <f>G9+H9+J9</f>
        <v>19067.142</v>
      </c>
    </row>
    <row r="10" spans="1:11" ht="15.75">
      <c r="A10" s="5">
        <v>2</v>
      </c>
      <c r="B10" s="5"/>
      <c r="C10" s="20" t="s">
        <v>7</v>
      </c>
      <c r="D10" s="20"/>
      <c r="E10" s="20"/>
      <c r="F10" s="8">
        <v>939</v>
      </c>
      <c r="G10" s="8">
        <v>10955</v>
      </c>
      <c r="H10" s="8">
        <f aca="true" t="shared" si="0" ref="H10:H29">G10*30.2%</f>
        <v>3308.41</v>
      </c>
      <c r="I10" s="15"/>
      <c r="J10" s="6">
        <v>411</v>
      </c>
      <c r="K10" s="9">
        <f aca="true" t="shared" si="1" ref="K10:K29">G10+H10+J10</f>
        <v>14674.41</v>
      </c>
    </row>
    <row r="11" spans="1:11" ht="15.75">
      <c r="A11" s="5">
        <v>3</v>
      </c>
      <c r="B11" s="5"/>
      <c r="C11" s="20" t="s">
        <v>8</v>
      </c>
      <c r="D11" s="20"/>
      <c r="E11" s="20"/>
      <c r="F11" s="8">
        <v>1038</v>
      </c>
      <c r="G11" s="8">
        <v>12132</v>
      </c>
      <c r="H11" s="8">
        <f t="shared" si="0"/>
        <v>3663.864</v>
      </c>
      <c r="I11" s="15"/>
      <c r="J11" s="6">
        <v>415</v>
      </c>
      <c r="K11" s="9">
        <f t="shared" si="1"/>
        <v>16210.864</v>
      </c>
    </row>
    <row r="12" spans="1:11" ht="15.75">
      <c r="A12" s="5">
        <v>4</v>
      </c>
      <c r="B12" s="5"/>
      <c r="C12" s="20" t="s">
        <v>9</v>
      </c>
      <c r="D12" s="20"/>
      <c r="E12" s="20"/>
      <c r="F12" s="8">
        <v>1026</v>
      </c>
      <c r="G12" s="8">
        <v>12085</v>
      </c>
      <c r="H12" s="8">
        <f t="shared" si="0"/>
        <v>3649.67</v>
      </c>
      <c r="I12" s="15"/>
      <c r="J12" s="6">
        <v>304</v>
      </c>
      <c r="K12" s="9">
        <f t="shared" si="1"/>
        <v>16038.67</v>
      </c>
    </row>
    <row r="13" spans="1:11" ht="15.75">
      <c r="A13" s="5">
        <v>5</v>
      </c>
      <c r="B13" s="5"/>
      <c r="C13" s="20" t="s">
        <v>10</v>
      </c>
      <c r="D13" s="20"/>
      <c r="E13" s="20"/>
      <c r="F13" s="8">
        <v>998</v>
      </c>
      <c r="G13" s="8">
        <v>11426</v>
      </c>
      <c r="H13" s="8">
        <f t="shared" si="0"/>
        <v>3450.652</v>
      </c>
      <c r="I13" s="15"/>
      <c r="J13" s="6">
        <v>718</v>
      </c>
      <c r="K13" s="9">
        <f t="shared" si="1"/>
        <v>15594.652</v>
      </c>
    </row>
    <row r="14" spans="1:11" ht="15.75">
      <c r="A14" s="5">
        <v>6</v>
      </c>
      <c r="B14" s="5"/>
      <c r="C14" s="20" t="s">
        <v>11</v>
      </c>
      <c r="D14" s="20"/>
      <c r="E14" s="20"/>
      <c r="F14" s="8">
        <v>1302</v>
      </c>
      <c r="G14" s="8">
        <v>15309</v>
      </c>
      <c r="H14" s="8">
        <f t="shared" si="0"/>
        <v>4623.318</v>
      </c>
      <c r="I14" s="15"/>
      <c r="J14" s="6">
        <v>415</v>
      </c>
      <c r="K14" s="9">
        <f t="shared" si="1"/>
        <v>20347.318</v>
      </c>
    </row>
    <row r="15" spans="1:11" ht="15.75">
      <c r="A15" s="5">
        <v>7</v>
      </c>
      <c r="B15" s="5"/>
      <c r="C15" s="20" t="s">
        <v>12</v>
      </c>
      <c r="D15" s="20"/>
      <c r="E15" s="20"/>
      <c r="F15" s="8">
        <v>1202</v>
      </c>
      <c r="G15" s="8">
        <v>12913</v>
      </c>
      <c r="H15" s="8">
        <f t="shared" si="0"/>
        <v>3899.7259999999997</v>
      </c>
      <c r="I15" s="15"/>
      <c r="J15" s="6">
        <v>1971</v>
      </c>
      <c r="K15" s="9">
        <f t="shared" si="1"/>
        <v>18783.726</v>
      </c>
    </row>
    <row r="16" spans="1:11" ht="15.75">
      <c r="A16" s="5">
        <v>8</v>
      </c>
      <c r="B16" s="5"/>
      <c r="C16" s="20" t="s">
        <v>13</v>
      </c>
      <c r="D16" s="20"/>
      <c r="E16" s="20"/>
      <c r="F16" s="8">
        <v>877</v>
      </c>
      <c r="G16" s="8">
        <v>9880</v>
      </c>
      <c r="H16" s="8">
        <f t="shared" si="0"/>
        <v>2983.7599999999998</v>
      </c>
      <c r="I16" s="15"/>
      <c r="J16" s="6">
        <v>836</v>
      </c>
      <c r="K16" s="9">
        <f t="shared" si="1"/>
        <v>13699.76</v>
      </c>
    </row>
    <row r="17" spans="1:11" ht="15.75">
      <c r="A17" s="5">
        <v>9</v>
      </c>
      <c r="B17" s="5"/>
      <c r="C17" s="20" t="s">
        <v>14</v>
      </c>
      <c r="D17" s="20"/>
      <c r="E17" s="20"/>
      <c r="F17" s="8">
        <v>898</v>
      </c>
      <c r="G17" s="8">
        <v>10090</v>
      </c>
      <c r="H17" s="8">
        <f t="shared" si="0"/>
        <v>3047.18</v>
      </c>
      <c r="I17" s="15"/>
      <c r="J17" s="6">
        <v>898</v>
      </c>
      <c r="K17" s="9">
        <f t="shared" si="1"/>
        <v>14035.18</v>
      </c>
    </row>
    <row r="18" spans="1:11" ht="15.75">
      <c r="A18" s="5">
        <v>10</v>
      </c>
      <c r="B18" s="5"/>
      <c r="C18" s="20" t="s">
        <v>15</v>
      </c>
      <c r="D18" s="20"/>
      <c r="E18" s="20"/>
      <c r="F18" s="8">
        <v>1011</v>
      </c>
      <c r="G18" s="8">
        <v>11335</v>
      </c>
      <c r="H18" s="8">
        <f t="shared" si="0"/>
        <v>3423.17</v>
      </c>
      <c r="I18" s="15"/>
      <c r="J18" s="6">
        <v>1038</v>
      </c>
      <c r="K18" s="9">
        <f t="shared" si="1"/>
        <v>15796.17</v>
      </c>
    </row>
    <row r="19" spans="1:11" ht="15.75">
      <c r="A19" s="5">
        <v>11</v>
      </c>
      <c r="B19" s="5"/>
      <c r="C19" s="20" t="s">
        <v>16</v>
      </c>
      <c r="D19" s="20"/>
      <c r="E19" s="20"/>
      <c r="F19" s="8">
        <v>980</v>
      </c>
      <c r="G19" s="8">
        <v>11166</v>
      </c>
      <c r="H19" s="8">
        <f t="shared" si="0"/>
        <v>3372.132</v>
      </c>
      <c r="I19" s="15"/>
      <c r="J19" s="6">
        <v>767</v>
      </c>
      <c r="K19" s="9">
        <f t="shared" si="1"/>
        <v>15305.132</v>
      </c>
    </row>
    <row r="20" spans="1:11" ht="15.75">
      <c r="A20" s="5">
        <v>12</v>
      </c>
      <c r="B20" s="5"/>
      <c r="C20" s="20" t="s">
        <v>17</v>
      </c>
      <c r="D20" s="20"/>
      <c r="E20" s="20"/>
      <c r="F20" s="8">
        <v>904</v>
      </c>
      <c r="G20" s="8">
        <v>10440</v>
      </c>
      <c r="H20" s="8">
        <f t="shared" si="0"/>
        <v>3152.88</v>
      </c>
      <c r="I20" s="15"/>
      <c r="J20" s="6">
        <v>532</v>
      </c>
      <c r="K20" s="9">
        <f t="shared" si="1"/>
        <v>14124.880000000001</v>
      </c>
    </row>
    <row r="21" spans="1:11" ht="15.75">
      <c r="A21" s="5">
        <v>13</v>
      </c>
      <c r="B21" s="5"/>
      <c r="C21" s="20" t="s">
        <v>18</v>
      </c>
      <c r="D21" s="20"/>
      <c r="E21" s="20"/>
      <c r="F21" s="8">
        <v>646</v>
      </c>
      <c r="G21" s="8">
        <v>7322</v>
      </c>
      <c r="H21" s="8">
        <f t="shared" si="0"/>
        <v>2211.244</v>
      </c>
      <c r="I21" s="15"/>
      <c r="J21" s="6">
        <v>567</v>
      </c>
      <c r="K21" s="9">
        <f t="shared" si="1"/>
        <v>10100.244</v>
      </c>
    </row>
    <row r="22" spans="1:11" ht="15.75">
      <c r="A22" s="5">
        <v>14</v>
      </c>
      <c r="B22" s="5"/>
      <c r="C22" s="20" t="s">
        <v>19</v>
      </c>
      <c r="D22" s="20"/>
      <c r="E22" s="20"/>
      <c r="F22" s="8">
        <v>1125</v>
      </c>
      <c r="G22" s="8">
        <v>12399</v>
      </c>
      <c r="H22" s="8">
        <f t="shared" si="0"/>
        <v>3744.498</v>
      </c>
      <c r="I22" s="15"/>
      <c r="J22" s="6">
        <v>1436</v>
      </c>
      <c r="K22" s="9">
        <f t="shared" si="1"/>
        <v>17579.498</v>
      </c>
    </row>
    <row r="23" spans="1:11" ht="15.75">
      <c r="A23" s="5">
        <v>15</v>
      </c>
      <c r="B23" s="5"/>
      <c r="C23" s="20" t="s">
        <v>20</v>
      </c>
      <c r="D23" s="20"/>
      <c r="E23" s="20"/>
      <c r="F23" s="8">
        <v>855</v>
      </c>
      <c r="G23" s="8">
        <v>9393</v>
      </c>
      <c r="H23" s="8">
        <f t="shared" si="0"/>
        <v>2836.6859999999997</v>
      </c>
      <c r="I23" s="15"/>
      <c r="J23" s="6">
        <v>1126</v>
      </c>
      <c r="K23" s="9">
        <f t="shared" si="1"/>
        <v>13355.686</v>
      </c>
    </row>
    <row r="24" spans="1:11" ht="15.75">
      <c r="A24" s="5">
        <v>16</v>
      </c>
      <c r="B24" s="5"/>
      <c r="C24" s="20" t="s">
        <v>21</v>
      </c>
      <c r="D24" s="20"/>
      <c r="E24" s="20"/>
      <c r="F24" s="8">
        <v>893</v>
      </c>
      <c r="G24" s="8">
        <v>10143</v>
      </c>
      <c r="H24" s="8">
        <f t="shared" si="0"/>
        <v>3063.1859999999997</v>
      </c>
      <c r="I24" s="15"/>
      <c r="J24" s="6">
        <v>752</v>
      </c>
      <c r="K24" s="9">
        <f t="shared" si="1"/>
        <v>13958.186</v>
      </c>
    </row>
    <row r="25" spans="1:11" ht="15.75">
      <c r="A25" s="5">
        <v>17</v>
      </c>
      <c r="B25" s="5"/>
      <c r="C25" s="20" t="s">
        <v>36</v>
      </c>
      <c r="D25" s="20"/>
      <c r="E25" s="20"/>
      <c r="F25" s="8">
        <v>840</v>
      </c>
      <c r="G25" s="8">
        <v>9120</v>
      </c>
      <c r="H25" s="8">
        <f t="shared" si="0"/>
        <v>2754.24</v>
      </c>
      <c r="I25" s="15"/>
      <c r="J25" s="6">
        <v>1254</v>
      </c>
      <c r="K25" s="9">
        <f t="shared" si="1"/>
        <v>13128.24</v>
      </c>
    </row>
    <row r="26" spans="1:11" ht="15.75">
      <c r="A26" s="5">
        <v>18</v>
      </c>
      <c r="B26" s="5"/>
      <c r="C26" s="20" t="s">
        <v>22</v>
      </c>
      <c r="D26" s="20"/>
      <c r="E26" s="20"/>
      <c r="F26" s="8">
        <v>809</v>
      </c>
      <c r="G26" s="8">
        <v>8944</v>
      </c>
      <c r="H26" s="8">
        <f t="shared" si="0"/>
        <v>2701.0879999999997</v>
      </c>
      <c r="I26" s="15"/>
      <c r="J26" s="6">
        <v>995</v>
      </c>
      <c r="K26" s="9">
        <f t="shared" si="1"/>
        <v>12640.088</v>
      </c>
    </row>
    <row r="27" spans="1:11" ht="15.75">
      <c r="A27" s="5">
        <v>19</v>
      </c>
      <c r="B27" s="5"/>
      <c r="C27" s="20" t="s">
        <v>37</v>
      </c>
      <c r="D27" s="20"/>
      <c r="E27" s="20"/>
      <c r="F27" s="8">
        <v>939</v>
      </c>
      <c r="G27" s="8">
        <v>10060</v>
      </c>
      <c r="H27" s="8">
        <f t="shared" si="0"/>
        <v>3038.12</v>
      </c>
      <c r="I27" s="15"/>
      <c r="J27" s="6">
        <v>1578</v>
      </c>
      <c r="K27" s="9">
        <f t="shared" si="1"/>
        <v>14676.119999999999</v>
      </c>
    </row>
    <row r="28" spans="1:11" ht="15.75">
      <c r="A28" s="5">
        <v>20</v>
      </c>
      <c r="B28" s="5"/>
      <c r="C28" s="20" t="s">
        <v>23</v>
      </c>
      <c r="D28" s="20"/>
      <c r="E28" s="20"/>
      <c r="F28" s="8">
        <v>697</v>
      </c>
      <c r="G28" s="8">
        <v>7561</v>
      </c>
      <c r="H28" s="8">
        <f t="shared" si="0"/>
        <v>2283.422</v>
      </c>
      <c r="I28" s="15"/>
      <c r="J28" s="6">
        <v>1046</v>
      </c>
      <c r="K28" s="9">
        <f t="shared" si="1"/>
        <v>10890.422</v>
      </c>
    </row>
    <row r="29" spans="1:11" ht="15.75">
      <c r="A29" s="7">
        <v>21</v>
      </c>
      <c r="B29" s="5"/>
      <c r="C29" s="26" t="s">
        <v>27</v>
      </c>
      <c r="D29" s="26"/>
      <c r="E29" s="26"/>
      <c r="F29" s="8">
        <v>298.5</v>
      </c>
      <c r="G29" s="8">
        <v>3582</v>
      </c>
      <c r="H29" s="8">
        <f t="shared" si="0"/>
        <v>1081.764</v>
      </c>
      <c r="I29" s="14"/>
      <c r="J29" s="8"/>
      <c r="K29" s="9">
        <f t="shared" si="1"/>
        <v>4663.764</v>
      </c>
    </row>
    <row r="30" spans="1:11" ht="26.25" customHeight="1">
      <c r="A30" s="5"/>
      <c r="B30" s="5"/>
      <c r="C30" s="25" t="s">
        <v>30</v>
      </c>
      <c r="D30" s="25"/>
      <c r="E30" s="25"/>
      <c r="F30" s="8"/>
      <c r="G30" s="8"/>
      <c r="H30" s="8"/>
      <c r="I30" s="13"/>
      <c r="J30" s="6"/>
      <c r="K30" s="9"/>
    </row>
    <row r="31" spans="1:12" ht="18">
      <c r="A31" s="5"/>
      <c r="B31" s="5"/>
      <c r="C31" s="24" t="s">
        <v>0</v>
      </c>
      <c r="D31" s="24"/>
      <c r="E31" s="24"/>
      <c r="F31" s="9">
        <f>SUM(F9:F30)</f>
        <v>19497.5</v>
      </c>
      <c r="G31" s="9">
        <f>SUM(G9:G30)</f>
        <v>220176</v>
      </c>
      <c r="H31" s="9">
        <f>SUM(H9:H30)</f>
        <v>66493.15199999999</v>
      </c>
      <c r="I31" s="16">
        <f>SUM(I9:I30)</f>
        <v>0</v>
      </c>
      <c r="J31" s="9">
        <f>SUM(J9:J30)</f>
        <v>18001</v>
      </c>
      <c r="K31" s="9">
        <f>SUM(K9:K30)</f>
        <v>304670.152</v>
      </c>
      <c r="L31" s="19"/>
    </row>
    <row r="33" spans="10:12" ht="15">
      <c r="J33" s="10"/>
      <c r="K33" s="11"/>
      <c r="L33" s="12"/>
    </row>
    <row r="34" spans="10:12" ht="12.75">
      <c r="J34" s="10"/>
      <c r="K34" s="10"/>
      <c r="L34" s="10"/>
    </row>
  </sheetData>
  <sheetProtection/>
  <mergeCells count="30">
    <mergeCell ref="C9:E9"/>
    <mergeCell ref="C29:E29"/>
    <mergeCell ref="I1:K1"/>
    <mergeCell ref="C19:E19"/>
    <mergeCell ref="C20:E20"/>
    <mergeCell ref="C21:E21"/>
    <mergeCell ref="C11:E11"/>
    <mergeCell ref="C10:E10"/>
    <mergeCell ref="C16:E16"/>
    <mergeCell ref="C13:E13"/>
    <mergeCell ref="C18:E18"/>
    <mergeCell ref="C8:E8"/>
    <mergeCell ref="C22:E22"/>
    <mergeCell ref="C31:E31"/>
    <mergeCell ref="C30:E30"/>
    <mergeCell ref="C26:E26"/>
    <mergeCell ref="C25:E25"/>
    <mergeCell ref="C24:E24"/>
    <mergeCell ref="C27:E27"/>
    <mergeCell ref="C28:E28"/>
    <mergeCell ref="C12:E12"/>
    <mergeCell ref="C23:E23"/>
    <mergeCell ref="C15:E15"/>
    <mergeCell ref="I2:K2"/>
    <mergeCell ref="I3:K3"/>
    <mergeCell ref="A6:K6"/>
    <mergeCell ref="I4:K4"/>
    <mergeCell ref="C14:E14"/>
    <mergeCell ref="C17:E17"/>
    <mergeCell ref="E5:G5"/>
  </mergeCells>
  <printOptions/>
  <pageMargins left="0.6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2022-12-02T10:40:58Z</cp:lastPrinted>
  <dcterms:created xsi:type="dcterms:W3CDTF">2007-10-16T09:58:32Z</dcterms:created>
  <dcterms:modified xsi:type="dcterms:W3CDTF">2022-12-26T10:20:47Z</dcterms:modified>
  <cp:category/>
  <cp:version/>
  <cp:contentType/>
  <cp:contentStatus/>
</cp:coreProperties>
</file>